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3_ Job Aids and Handouts\01_Job Aid Central\Income, Asset Tools\Grossing Up Social Security Income Calculator\"/>
    </mc:Choice>
  </mc:AlternateContent>
  <xr:revisionPtr revIDLastSave="0" documentId="13_ncr:1_{452D3E36-4B1B-4FBB-B44C-2CA2A9BADCCB}" xr6:coauthVersionLast="47" xr6:coauthVersionMax="47" xr10:uidLastSave="{00000000-0000-0000-0000-000000000000}"/>
  <bookViews>
    <workbookView xWindow="-108" yWindow="-108" windowWidth="23256" windowHeight="14016" xr2:uid="{29E2D2B7-4B9D-45D1-9390-D04ACE097FD1}"/>
  </bookViews>
  <sheets>
    <sheet name="Calculato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9" i="3" s="1"/>
  <c r="D7" i="3" s="1"/>
  <c r="D9" i="3" s="1"/>
  <c r="C18" i="3"/>
  <c r="C20" i="3" s="1"/>
  <c r="D18" i="3" s="1"/>
  <c r="D20" i="3" s="1"/>
  <c r="C13" i="3"/>
  <c r="D13" i="3" s="1"/>
  <c r="C15" i="3" l="1"/>
  <c r="D15" i="3" l="1"/>
</calcChain>
</file>

<file path=xl/sharedStrings.xml><?xml version="1.0" encoding="utf-8"?>
<sst xmlns="http://schemas.openxmlformats.org/spreadsheetml/2006/main" count="48" uniqueCount="38">
  <si>
    <t xml:space="preserve">Borrower Name: Mary Homeowner </t>
  </si>
  <si>
    <t>CONV</t>
  </si>
  <si>
    <t>Loan# 00001</t>
  </si>
  <si>
    <t>Type of non-taxable income being grossed up:</t>
  </si>
  <si>
    <t>Social Security</t>
  </si>
  <si>
    <t xml:space="preserve">Fannie Mae, Freddie, VA, USDA Guidance </t>
  </si>
  <si>
    <t>Determiniation</t>
  </si>
  <si>
    <t xml:space="preserve">Formulas </t>
  </si>
  <si>
    <t>Is this first year of receiving income?</t>
  </si>
  <si>
    <t>No- Proceed to next question</t>
  </si>
  <si>
    <t>Do you have most recent Tax Returns in file?</t>
  </si>
  <si>
    <t xml:space="preserve">What is montly award amount from letter?  </t>
  </si>
  <si>
    <t>Non-Taxable Annual Amount</t>
  </si>
  <si>
    <t>Non-Taxable Amount Grossed Up Portion</t>
  </si>
  <si>
    <t>Enter amount from Line 6a (Tax Returns)</t>
  </si>
  <si>
    <t xml:space="preserve">Enter Taxable amount from line 6b (Tax Returns) </t>
  </si>
  <si>
    <t>Non Taxable Monthly Amount</t>
  </si>
  <si>
    <t>Total Income w/Grossed Up Portion</t>
  </si>
  <si>
    <t xml:space="preserve">Gross up % </t>
  </si>
  <si>
    <t xml:space="preserve">Determination </t>
  </si>
  <si>
    <t>Formulas</t>
  </si>
  <si>
    <t>Non-Taxable Monthly Amount</t>
  </si>
  <si>
    <t xml:space="preserve"> Grossed Up Portion x15%</t>
  </si>
  <si>
    <t>Gross up %</t>
  </si>
  <si>
    <t>Grossed Up Monthly Amount</t>
  </si>
  <si>
    <t>Use table below for FHA Specific</t>
  </si>
  <si>
    <t>Formuals</t>
  </si>
  <si>
    <t>What is monthy award amount from letter</t>
  </si>
  <si>
    <t>Non-Taxable Amount Gross Up Portion</t>
  </si>
  <si>
    <t>Enter Taxable amount from line 6b (Tax Returns)</t>
  </si>
  <si>
    <t>For additional information on gross up factors, please refer to the Ask Alice/Ask UHM question, "How do you gross up nontaxable income?"</t>
  </si>
  <si>
    <t xml:space="preserve"> </t>
  </si>
  <si>
    <t xml:space="preserve">A new copy of this workbook must be downloaded for each individual use. </t>
  </si>
  <si>
    <t>Yes-Refer to above table for Calculation</t>
  </si>
  <si>
    <t>Yes- Refer to most recent tax return filed to fill out section</t>
  </si>
  <si>
    <t>Yes- Proceed with calculations for FNMA/FHLMC</t>
  </si>
  <si>
    <t>FNMA/FHLMC (no documentation)</t>
  </si>
  <si>
    <t>Last Reviewed: 01-27-2025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</si>
</sst>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charset val="1"/>
    </font>
    <font>
      <b/>
      <i/>
      <sz val="12"/>
      <color rgb="FF3EAF49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D19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EAF49"/>
        <bgColor indexed="64"/>
      </patternFill>
    </fill>
    <fill>
      <patternFill patternType="solid">
        <fgColor rgb="FF3D1A5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2" fillId="0" borderId="0" xfId="0" applyFont="1"/>
    <xf numFmtId="0" fontId="6" fillId="4" borderId="11" xfId="0" applyFont="1" applyFill="1" applyBorder="1"/>
    <xf numFmtId="0" fontId="6" fillId="4" borderId="20" xfId="0" applyFont="1" applyFill="1" applyBorder="1"/>
    <xf numFmtId="0" fontId="0" fillId="4" borderId="0" xfId="0" applyFill="1"/>
    <xf numFmtId="0" fontId="0" fillId="4" borderId="18" xfId="0" applyFill="1" applyBorder="1"/>
    <xf numFmtId="0" fontId="1" fillId="5" borderId="3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8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2" fontId="0" fillId="0" borderId="7" xfId="0" applyNumberForma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0" fillId="4" borderId="23" xfId="0" applyFill="1" applyBorder="1"/>
    <xf numFmtId="0" fontId="4" fillId="3" borderId="25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0" fillId="4" borderId="20" xfId="0" applyFill="1" applyBorder="1"/>
    <xf numFmtId="0" fontId="4" fillId="3" borderId="17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0" borderId="18" xfId="0" applyBorder="1"/>
    <xf numFmtId="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1" fillId="0" borderId="0" xfId="0" applyNumberFormat="1" applyFont="1" applyAlignment="1">
      <alignment horizontal="center" wrapText="1"/>
    </xf>
    <xf numFmtId="2" fontId="0" fillId="0" borderId="34" xfId="0" applyNumberFormat="1" applyBorder="1" applyAlignment="1">
      <alignment horizontal="center"/>
    </xf>
    <xf numFmtId="2" fontId="0" fillId="2" borderId="34" xfId="0" applyNumberFormat="1" applyFill="1" applyBorder="1" applyAlignment="1">
      <alignment horizontal="center"/>
    </xf>
    <xf numFmtId="0" fontId="0" fillId="0" borderId="9" xfId="0" applyBorder="1"/>
    <xf numFmtId="0" fontId="1" fillId="5" borderId="35" xfId="0" applyFont="1" applyFill="1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4" fillId="3" borderId="26" xfId="0" applyFont="1" applyFill="1" applyBorder="1" applyAlignment="1">
      <alignment wrapText="1"/>
    </xf>
    <xf numFmtId="8" fontId="0" fillId="0" borderId="28" xfId="0" applyNumberFormat="1" applyBorder="1" applyAlignment="1">
      <alignment horizontal="center"/>
    </xf>
    <xf numFmtId="8" fontId="0" fillId="2" borderId="28" xfId="0" applyNumberFormat="1" applyFill="1" applyBorder="1" applyAlignment="1">
      <alignment horizontal="center"/>
    </xf>
    <xf numFmtId="0" fontId="0" fillId="0" borderId="29" xfId="0" applyBorder="1"/>
    <xf numFmtId="0" fontId="11" fillId="4" borderId="0" xfId="0" applyFont="1" applyFill="1" applyAlignment="1">
      <alignment wrapText="1"/>
    </xf>
    <xf numFmtId="0" fontId="10" fillId="0" borderId="0" xfId="1" applyProtection="1"/>
    <xf numFmtId="0" fontId="4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5" borderId="13" xfId="0" applyFont="1" applyFill="1" applyBorder="1" applyAlignment="1" applyProtection="1">
      <alignment wrapText="1"/>
      <protection locked="0"/>
    </xf>
    <xf numFmtId="0" fontId="1" fillId="5" borderId="14" xfId="0" applyFont="1" applyFill="1" applyBorder="1" applyAlignment="1" applyProtection="1">
      <alignment horizontal="center" wrapText="1"/>
      <protection locked="0"/>
    </xf>
    <xf numFmtId="0" fontId="1" fillId="5" borderId="14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0" fontId="1" fillId="5" borderId="16" xfId="0" applyFont="1" applyFill="1" applyBorder="1" applyProtection="1"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6" fontId="1" fillId="0" borderId="2" xfId="0" applyNumberFormat="1" applyFont="1" applyBorder="1" applyAlignment="1" applyProtection="1">
      <alignment horizontal="center" wrapText="1"/>
      <protection locked="0"/>
    </xf>
    <xf numFmtId="9" fontId="1" fillId="0" borderId="12" xfId="0" applyNumberFormat="1" applyFont="1" applyBorder="1" applyAlignment="1" applyProtection="1">
      <alignment horizontal="center" wrapText="1"/>
      <protection locked="0"/>
    </xf>
    <xf numFmtId="0" fontId="1" fillId="0" borderId="3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6" fontId="1" fillId="0" borderId="0" xfId="0" applyNumberFormat="1" applyFont="1" applyAlignment="1" applyProtection="1">
      <alignment horizontal="center" wrapText="1"/>
      <protection locked="0"/>
    </xf>
    <xf numFmtId="9" fontId="1" fillId="0" borderId="0" xfId="0" applyNumberFormat="1" applyFont="1" applyAlignment="1" applyProtection="1">
      <alignment horizontal="center" wrapText="1"/>
      <protection locked="0"/>
    </xf>
    <xf numFmtId="6" fontId="1" fillId="0" borderId="0" xfId="0" applyNumberFormat="1" applyFont="1" applyAlignment="1" applyProtection="1">
      <alignment horizontal="center"/>
      <protection locked="0"/>
    </xf>
    <xf numFmtId="9" fontId="1" fillId="0" borderId="27" xfId="0" applyNumberFormat="1" applyFont="1" applyBorder="1" applyAlignment="1" applyProtection="1">
      <alignment horizontal="center"/>
      <protection locked="0"/>
    </xf>
    <xf numFmtId="0" fontId="10" fillId="0" borderId="0" xfId="1" applyProtection="1">
      <protection locked="0"/>
    </xf>
    <xf numFmtId="0" fontId="13" fillId="0" borderId="0" xfId="0" applyFont="1" applyAlignment="1">
      <alignment vertical="center"/>
    </xf>
    <xf numFmtId="0" fontId="5" fillId="6" borderId="17" xfId="0" applyFont="1" applyFill="1" applyBorder="1" applyAlignment="1">
      <alignment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/>
    <xf numFmtId="0" fontId="0" fillId="6" borderId="0" xfId="0" applyFill="1"/>
    <xf numFmtId="0" fontId="0" fillId="6" borderId="18" xfId="0" applyFill="1" applyBorder="1"/>
    <xf numFmtId="0" fontId="5" fillId="6" borderId="24" xfId="0" applyFont="1" applyFill="1" applyBorder="1" applyAlignment="1">
      <alignment wrapText="1"/>
    </xf>
    <xf numFmtId="0" fontId="5" fillId="6" borderId="31" xfId="0" applyFont="1" applyFill="1" applyBorder="1" applyAlignment="1">
      <alignment wrapText="1"/>
    </xf>
    <xf numFmtId="9" fontId="1" fillId="6" borderId="32" xfId="0" applyNumberFormat="1" applyFont="1" applyFill="1" applyBorder="1" applyAlignment="1">
      <alignment horizontal="center" wrapText="1"/>
    </xf>
    <xf numFmtId="0" fontId="9" fillId="6" borderId="32" xfId="0" applyFont="1" applyFill="1" applyBorder="1"/>
    <xf numFmtId="0" fontId="7" fillId="6" borderId="32" xfId="0" applyFont="1" applyFill="1" applyBorder="1"/>
    <xf numFmtId="0" fontId="7" fillId="6" borderId="33" xfId="0" applyFont="1" applyFill="1" applyBorder="1"/>
    <xf numFmtId="0" fontId="4" fillId="7" borderId="19" xfId="0" applyFont="1" applyFill="1" applyBorder="1" applyAlignment="1">
      <alignment wrapText="1"/>
    </xf>
    <xf numFmtId="0" fontId="4" fillId="7" borderId="21" xfId="0" applyFont="1" applyFill="1" applyBorder="1" applyAlignment="1">
      <alignment wrapText="1"/>
    </xf>
    <xf numFmtId="0" fontId="4" fillId="7" borderId="2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D1A51"/>
      <color rgb="FF3EAF49"/>
      <color rgb="FF3D19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4</xdr:col>
      <xdr:colOff>1066800</xdr:colOff>
      <xdr:row>0</xdr:row>
      <xdr:rowOff>436245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A89AF73-574E-4010-814A-2D7B797FA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5" y="0"/>
          <a:ext cx="39052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1680</xdr:rowOff>
    </xdr:from>
    <xdr:to>
      <xdr:col>0</xdr:col>
      <xdr:colOff>1615440</xdr:colOff>
      <xdr:row>0</xdr:row>
      <xdr:rowOff>470759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643E220-AA03-E5FB-6207-9525CC5D9997}"/>
            </a:ext>
            <a:ext uri="{147F2762-F138-4A5C-976F-8EAC2B608ADB}">
              <a16:predDERef xmlns:a16="http://schemas.microsoft.com/office/drawing/2014/main" pred="{7A89AF73-574E-4010-814A-2D7B797FA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80"/>
          <a:ext cx="1615440" cy="469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nionhomemortgage.sharepoint.com/:w:/g/policiesprocedures/ET9gfjDD1vhGgvkArfN3UVUBl-E7YEgEUi6pScv4gpG1Xw?e=jEfr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DB4E-56C2-47C9-9894-A2090AD749E8}">
  <dimension ref="A1:J39"/>
  <sheetViews>
    <sheetView tabSelected="1" zoomScale="120" zoomScaleNormal="120" workbookViewId="0">
      <selection activeCell="B4" sqref="B4"/>
    </sheetView>
  </sheetViews>
  <sheetFormatPr defaultRowHeight="15.6" x14ac:dyDescent="0.3"/>
  <cols>
    <col min="1" max="1" width="48.33203125" style="1" customWidth="1"/>
    <col min="2" max="2" width="28.33203125" style="2" customWidth="1"/>
    <col min="3" max="3" width="23.6640625" customWidth="1"/>
    <col min="4" max="4" width="24.44140625" customWidth="1"/>
    <col min="5" max="5" width="16.88671875" customWidth="1"/>
  </cols>
  <sheetData>
    <row r="1" spans="1:10" ht="39.75" customHeight="1" thickBot="1" x14ac:dyDescent="0.35">
      <c r="B1" s="59" t="s">
        <v>32</v>
      </c>
      <c r="F1" t="s">
        <v>37</v>
      </c>
      <c r="G1" s="3"/>
    </row>
    <row r="2" spans="1:10" ht="29.4" thickBot="1" x14ac:dyDescent="0.35">
      <c r="A2" s="43" t="s">
        <v>0</v>
      </c>
      <c r="B2" s="44" t="s">
        <v>1</v>
      </c>
      <c r="C2" s="45" t="s">
        <v>2</v>
      </c>
      <c r="D2" s="46" t="s">
        <v>3</v>
      </c>
      <c r="E2" s="47" t="s">
        <v>4</v>
      </c>
    </row>
    <row r="3" spans="1:10" ht="18" x14ac:dyDescent="0.35">
      <c r="A3" s="60" t="s">
        <v>5</v>
      </c>
      <c r="B3" s="61" t="s">
        <v>6</v>
      </c>
      <c r="C3" s="62" t="s">
        <v>7</v>
      </c>
      <c r="D3" s="63"/>
      <c r="E3" s="64"/>
    </row>
    <row r="4" spans="1:10" ht="71.25" customHeight="1" x14ac:dyDescent="0.3">
      <c r="A4" s="71" t="s">
        <v>8</v>
      </c>
      <c r="B4" s="48" t="s">
        <v>9</v>
      </c>
      <c r="C4" s="4"/>
      <c r="D4" s="4"/>
      <c r="E4" s="5"/>
    </row>
    <row r="5" spans="1:10" ht="68.25" customHeight="1" x14ac:dyDescent="0.3">
      <c r="A5" s="72" t="s">
        <v>10</v>
      </c>
      <c r="B5" s="49" t="s">
        <v>34</v>
      </c>
      <c r="C5" s="6"/>
      <c r="D5" s="6"/>
      <c r="E5" s="7"/>
    </row>
    <row r="6" spans="1:10" ht="26.25" customHeight="1" x14ac:dyDescent="0.3">
      <c r="A6" s="72" t="s">
        <v>11</v>
      </c>
      <c r="B6" s="50">
        <v>1500</v>
      </c>
      <c r="C6" s="8" t="s">
        <v>12</v>
      </c>
      <c r="D6" s="9" t="s">
        <v>13</v>
      </c>
      <c r="E6" s="7"/>
    </row>
    <row r="7" spans="1:10" x14ac:dyDescent="0.3">
      <c r="A7" s="72" t="s">
        <v>14</v>
      </c>
      <c r="B7" s="50">
        <v>8000</v>
      </c>
      <c r="C7" s="10">
        <f>SUM(B7-B8)</f>
        <v>6000</v>
      </c>
      <c r="D7" s="11">
        <f>SUM(C9*B9)</f>
        <v>125</v>
      </c>
      <c r="E7" s="7"/>
    </row>
    <row r="8" spans="1:10" ht="28.8" x14ac:dyDescent="0.3">
      <c r="A8" s="72" t="s">
        <v>15</v>
      </c>
      <c r="B8" s="50">
        <v>2000</v>
      </c>
      <c r="C8" s="12" t="s">
        <v>16</v>
      </c>
      <c r="D8" s="13" t="s">
        <v>17</v>
      </c>
      <c r="E8" s="7"/>
    </row>
    <row r="9" spans="1:10" ht="27.75" customHeight="1" x14ac:dyDescent="0.3">
      <c r="A9" s="73" t="s">
        <v>18</v>
      </c>
      <c r="B9" s="51">
        <v>0.25</v>
      </c>
      <c r="C9" s="14">
        <f>SUM(C7/12)</f>
        <v>500</v>
      </c>
      <c r="D9" s="15">
        <f>SUM(D7+B6)</f>
        <v>1625</v>
      </c>
      <c r="E9" s="16"/>
    </row>
    <row r="10" spans="1:10" ht="18" x14ac:dyDescent="0.35">
      <c r="A10" s="65" t="s">
        <v>36</v>
      </c>
      <c r="B10" s="61" t="s">
        <v>19</v>
      </c>
      <c r="C10" s="62" t="s">
        <v>20</v>
      </c>
      <c r="D10" s="63"/>
      <c r="E10" s="64"/>
    </row>
    <row r="11" spans="1:10" ht="28.8" x14ac:dyDescent="0.3">
      <c r="A11" s="17" t="s">
        <v>8</v>
      </c>
      <c r="B11" s="52" t="s">
        <v>35</v>
      </c>
      <c r="C11" s="4"/>
      <c r="D11" s="18"/>
      <c r="E11" s="19"/>
    </row>
    <row r="12" spans="1:10" ht="37.5" customHeight="1" x14ac:dyDescent="0.3">
      <c r="A12" s="20" t="s">
        <v>10</v>
      </c>
      <c r="B12" s="53" t="s">
        <v>33</v>
      </c>
      <c r="C12" s="21" t="s">
        <v>21</v>
      </c>
      <c r="D12" s="21" t="s">
        <v>22</v>
      </c>
      <c r="E12" s="22"/>
    </row>
    <row r="13" spans="1:10" ht="39" customHeight="1" x14ac:dyDescent="0.3">
      <c r="A13" s="20" t="s">
        <v>11</v>
      </c>
      <c r="B13" s="54">
        <v>1000</v>
      </c>
      <c r="C13" s="23">
        <f>SUM(B13)</f>
        <v>1000</v>
      </c>
      <c r="D13" s="24">
        <f>SUM(C13*15%)</f>
        <v>150</v>
      </c>
      <c r="E13" s="7"/>
    </row>
    <row r="14" spans="1:10" ht="28.8" x14ac:dyDescent="0.3">
      <c r="A14" s="20" t="s">
        <v>23</v>
      </c>
      <c r="B14" s="55">
        <v>0.15</v>
      </c>
      <c r="C14" s="21" t="s">
        <v>24</v>
      </c>
      <c r="D14" s="21" t="s">
        <v>17</v>
      </c>
      <c r="E14" s="7"/>
    </row>
    <row r="15" spans="1:10" x14ac:dyDescent="0.3">
      <c r="A15" s="20"/>
      <c r="C15" s="26">
        <f>SUM(D13*25%)</f>
        <v>37.5</v>
      </c>
      <c r="D15" s="27">
        <f>SUM(C13+C15)</f>
        <v>1037.5</v>
      </c>
      <c r="E15" s="7"/>
    </row>
    <row r="16" spans="1:10" ht="18" x14ac:dyDescent="0.35">
      <c r="A16" s="66" t="s">
        <v>25</v>
      </c>
      <c r="B16" s="67" t="s">
        <v>19</v>
      </c>
      <c r="C16" s="68" t="s">
        <v>26</v>
      </c>
      <c r="D16" s="69"/>
      <c r="E16" s="70"/>
      <c r="J16" s="28"/>
    </row>
    <row r="17" spans="1:5" ht="28.8" x14ac:dyDescent="0.3">
      <c r="A17" s="20" t="s">
        <v>27</v>
      </c>
      <c r="B17" s="56">
        <v>1789</v>
      </c>
      <c r="C17" s="29" t="s">
        <v>12</v>
      </c>
      <c r="D17" s="29" t="s">
        <v>28</v>
      </c>
      <c r="E17" s="22"/>
    </row>
    <row r="18" spans="1:5" x14ac:dyDescent="0.3">
      <c r="A18" s="20" t="s">
        <v>14</v>
      </c>
      <c r="B18" s="56">
        <v>5900</v>
      </c>
      <c r="C18" s="30">
        <f>SUM(B18-B19)</f>
        <v>3997</v>
      </c>
      <c r="D18" s="30">
        <f>SUM(B20*C20)</f>
        <v>49.962499999999999</v>
      </c>
      <c r="E18" s="22"/>
    </row>
    <row r="19" spans="1:5" ht="28.8" x14ac:dyDescent="0.3">
      <c r="A19" s="20" t="s">
        <v>29</v>
      </c>
      <c r="B19" s="54">
        <v>1903</v>
      </c>
      <c r="C19" s="21" t="s">
        <v>21</v>
      </c>
      <c r="D19" s="21" t="s">
        <v>17</v>
      </c>
      <c r="E19" s="22"/>
    </row>
    <row r="20" spans="1:5" x14ac:dyDescent="0.3">
      <c r="A20" s="31" t="s">
        <v>18</v>
      </c>
      <c r="B20" s="57">
        <v>0.15</v>
      </c>
      <c r="C20" s="32">
        <f>SUM(C18/12)</f>
        <v>333.08333333333331</v>
      </c>
      <c r="D20" s="33">
        <f>SUM(B17+D18)</f>
        <v>1838.9625000000001</v>
      </c>
      <c r="E20" s="34"/>
    </row>
    <row r="21" spans="1:5" ht="14.4" x14ac:dyDescent="0.3">
      <c r="A21"/>
      <c r="B21"/>
    </row>
    <row r="22" spans="1:5" ht="46.8" x14ac:dyDescent="0.3">
      <c r="A22" s="35" t="s">
        <v>30</v>
      </c>
      <c r="B22" s="36"/>
    </row>
    <row r="23" spans="1:5" ht="14.4" x14ac:dyDescent="0.3">
      <c r="A23"/>
      <c r="B23"/>
    </row>
    <row r="24" spans="1:5" ht="14.4" x14ac:dyDescent="0.3">
      <c r="A24" s="58" t="s">
        <v>31</v>
      </c>
      <c r="B24"/>
    </row>
    <row r="25" spans="1:5" ht="14.4" x14ac:dyDescent="0.3">
      <c r="A25"/>
      <c r="B25"/>
    </row>
    <row r="26" spans="1:5" ht="14.4" x14ac:dyDescent="0.3">
      <c r="A26"/>
      <c r="B26"/>
    </row>
    <row r="27" spans="1:5" ht="14.4" x14ac:dyDescent="0.3">
      <c r="A27"/>
      <c r="B27"/>
    </row>
    <row r="28" spans="1:5" ht="14.4" x14ac:dyDescent="0.3">
      <c r="A28"/>
      <c r="B28"/>
    </row>
    <row r="29" spans="1:5" ht="14.4" x14ac:dyDescent="0.3">
      <c r="A29"/>
      <c r="B29"/>
    </row>
    <row r="30" spans="1:5" ht="14.4" x14ac:dyDescent="0.3">
      <c r="A30"/>
      <c r="B30"/>
    </row>
    <row r="31" spans="1:5" ht="14.4" x14ac:dyDescent="0.3">
      <c r="A31"/>
      <c r="B31"/>
    </row>
    <row r="32" spans="1:5" ht="14.4" x14ac:dyDescent="0.3">
      <c r="A32"/>
      <c r="B32"/>
    </row>
    <row r="33" spans="1:4" ht="14.4" x14ac:dyDescent="0.3">
      <c r="A33"/>
      <c r="B33"/>
    </row>
    <row r="34" spans="1:4" x14ac:dyDescent="0.3">
      <c r="A34" s="37"/>
    </row>
    <row r="35" spans="1:4" x14ac:dyDescent="0.3">
      <c r="A35" s="37"/>
    </row>
    <row r="36" spans="1:4" x14ac:dyDescent="0.3">
      <c r="A36" s="37"/>
      <c r="C36" s="38"/>
      <c r="D36" s="39"/>
    </row>
    <row r="37" spans="1:4" ht="31.5" customHeight="1" x14ac:dyDescent="0.3">
      <c r="A37" s="37"/>
      <c r="C37" s="40"/>
      <c r="D37" s="41"/>
    </row>
    <row r="38" spans="1:4" x14ac:dyDescent="0.3">
      <c r="A38" s="37"/>
      <c r="C38" s="39"/>
      <c r="D38" s="39"/>
    </row>
    <row r="39" spans="1:4" x14ac:dyDescent="0.3">
      <c r="A39" s="37"/>
      <c r="B39" s="25"/>
      <c r="C39" s="41"/>
      <c r="D39" s="42"/>
    </row>
  </sheetData>
  <sheetProtection algorithmName="SHA-512" hashValue="LUzBmZ8aIsASIN34iEdiBqAYa7mL7cF0l0efk1KqKYznPFnFxWvv3WJ0CsKa0WdzLibNE6VVDFqN8qBofWMa5A==" saltValue="tElQEhu+1NiuXy2JbMZ0Tw==" spinCount="100000" sheet="1" selectLockedCells="1"/>
  <dataValidations count="8">
    <dataValidation type="list" allowBlank="1" showInputMessage="1" showErrorMessage="1" sqref="B35" xr:uid="{D1EAD447-3144-4773-9BD1-CB743466077D}">
      <formula1>"Yes- Refer to most recent tax return filed to fill out section, No-Go to Freddie Mac section for calculations"</formula1>
    </dataValidation>
    <dataValidation type="list" allowBlank="1" showInputMessage="1" showErrorMessage="1" sqref="B34" xr:uid="{C408C660-BC4B-4B82-A401-3D13364B3000}">
      <formula1>"No- Proceed to next question, Yes- Proceed to Freddie Mac section for calculation"</formula1>
    </dataValidation>
    <dataValidation type="list" allowBlank="1" showInputMessage="1" showErrorMessage="1" sqref="E2" xr:uid="{9A43CDC7-5E49-45D6-9F85-172A1EC2A3BD}">
      <formula1>"Social Security"</formula1>
    </dataValidation>
    <dataValidation type="list" allowBlank="1" showInputMessage="1" showErrorMessage="1" sqref="B11" xr:uid="{CE9AA562-7B5E-45D1-8020-9BC3F546CCF4}">
      <formula1>"Yes- Proceed with calculations for FNMA/FHLMC, No- Proceed to next question"</formula1>
    </dataValidation>
    <dataValidation type="list" allowBlank="1" showInputMessage="1" showErrorMessage="1" sqref="B12" xr:uid="{361859CD-5F35-461A-8985-4284A28B8BCA}">
      <formula1>"Yes-Refer to above table for Calculation, No-Proceed with Calculations for FNMA/FHLMC"</formula1>
    </dataValidation>
    <dataValidation type="list" allowBlank="1" showInputMessage="1" showErrorMessage="1" sqref="B2" xr:uid="{ECE05829-635D-460F-AFED-ED3637BB1D82}">
      <formula1>"CONV, FHA, VA, USDA"</formula1>
    </dataValidation>
    <dataValidation type="list" allowBlank="1" showInputMessage="1" showErrorMessage="1" sqref="B4" xr:uid="{54D1B252-D1F0-425F-9D06-C6CE4E4657BE}">
      <formula1>"No- Proceed to next question,Yes- Proceed to FNMA/FHLMC (No Documentation) section for calculation"</formula1>
    </dataValidation>
    <dataValidation type="list" allowBlank="1" showInputMessage="1" showErrorMessage="1" sqref="B5" xr:uid="{7F8BBD93-31AB-4CD0-997F-FF70635816DA}">
      <formula1>"Yes- Refer to most recent tax return filed to fill out section, No-Go to FNMA/FHLMC (No Documentation) section for calculations"</formula1>
    </dataValidation>
  </dataValidations>
  <hyperlinks>
    <hyperlink ref="A24" r:id="rId1" display="UW Help Desk Tips- Non-Taxable Income" xr:uid="{CE6721C9-6B32-4EA2-83AE-7225E0C912FA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Schicker</dc:creator>
  <cp:keywords/>
  <dc:description/>
  <cp:lastModifiedBy>Blythe Gaspar</cp:lastModifiedBy>
  <cp:revision/>
  <dcterms:created xsi:type="dcterms:W3CDTF">2023-09-05T17:17:15Z</dcterms:created>
  <dcterms:modified xsi:type="dcterms:W3CDTF">2025-01-28T19:39:58Z</dcterms:modified>
  <cp:category/>
  <cp:contentStatus/>
</cp:coreProperties>
</file>